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/>
  </bookViews>
  <sheets>
    <sheet name="E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0" i="1"/>
  <c r="H92" i="1" s="1"/>
  <c r="H74" i="1"/>
  <c r="H68" i="1"/>
  <c r="H53" i="1"/>
  <c r="H48" i="1"/>
  <c r="H40" i="1"/>
  <c r="H35" i="1"/>
  <c r="H29" i="1"/>
  <c r="H24" i="1"/>
  <c r="H13" i="1"/>
  <c r="D70" i="1"/>
  <c r="D51" i="1"/>
  <c r="D47" i="1"/>
  <c r="D38" i="1"/>
  <c r="D31" i="1"/>
  <c r="D22" i="1"/>
  <c r="D13" i="1"/>
  <c r="G88" i="1"/>
  <c r="G80" i="1"/>
  <c r="G92" i="1" s="1"/>
  <c r="G74" i="1"/>
  <c r="G68" i="1"/>
  <c r="G53" i="1"/>
  <c r="G48" i="1"/>
  <c r="G40" i="1"/>
  <c r="G35" i="1"/>
  <c r="G29" i="1"/>
  <c r="G24" i="1"/>
  <c r="G13" i="1"/>
  <c r="G58" i="1" s="1"/>
  <c r="C70" i="1"/>
  <c r="C51" i="1"/>
  <c r="C47" i="1"/>
  <c r="C38" i="1"/>
  <c r="C31" i="1"/>
  <c r="C22" i="1"/>
  <c r="C13" i="1"/>
  <c r="H58" i="1" l="1"/>
  <c r="H70" i="1" s="1"/>
  <c r="H94" i="1" s="1"/>
  <c r="D57" i="1"/>
  <c r="D72" i="1" s="1"/>
  <c r="G70" i="1"/>
  <c r="G94" i="1" s="1"/>
  <c r="C57" i="1"/>
  <c r="C72" i="1" s="1"/>
</calcChain>
</file>

<file path=xl/sharedStrings.xml><?xml version="1.0" encoding="utf-8"?>
<sst xmlns="http://schemas.openxmlformats.org/spreadsheetml/2006/main" count="181" uniqueCount="153">
  <si>
    <t>ANEXO 1</t>
  </si>
  <si>
    <t>¨FORMATOS¨</t>
  </si>
  <si>
    <t>COMISIÓN ESTATAL DEL AGUA DE JALISCO</t>
  </si>
  <si>
    <t>Estado de Situación Financiera Detallado - LDF</t>
  </si>
  <si>
    <t>(PESOS)</t>
  </si>
  <si>
    <t xml:space="preserve">Concepto  </t>
  </si>
  <si>
    <t>ACTIVO</t>
  </si>
  <si>
    <t>Activo Circulante</t>
  </si>
  <si>
    <t>a1) Efectivo</t>
  </si>
  <si>
    <t>a2) Bancos/Tesorería</t>
  </si>
  <si>
    <t>a3) Bancos/Dependencias y Otros</t>
  </si>
  <si>
    <t xml:space="preserve">a4) Inversiones Temporales </t>
  </si>
  <si>
    <t>a5) Fondos con Afectación Especifica</t>
  </si>
  <si>
    <t>a6) Depósitos de Fondos de Terceros en Garantía y/o Administración</t>
  </si>
  <si>
    <t>a7) Otros Efectivos y Equivalentes</t>
  </si>
  <si>
    <t>Efectivos y Equivalentes</t>
  </si>
  <si>
    <t>a.</t>
  </si>
  <si>
    <t>b.</t>
  </si>
  <si>
    <t>Derechos a Recibir Efectivo o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</si>
  <si>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</si>
  <si>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</si>
  <si>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</si>
  <si>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</si>
  <si>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</si>
  <si>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</si>
  <si>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</si>
  <si>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 xml:space="preserve">c. </t>
  </si>
  <si>
    <t>Derechos a Recibir Bienes o Servicios</t>
  </si>
  <si>
    <t>c1) Anticipo a Proveedores por Adquisición de Bienes y Prestación de Servicios a Corto Plazo</t>
  </si>
  <si>
    <t>c3) Anticipo a Proveedores por Adquisición de Bienes Intangibles a Corto Plazo</t>
  </si>
  <si>
    <t>c2) Anticipo a Proveedores por Adquisición de Bienes Inmuebles y Muebles a Corto Plazo</t>
  </si>
  <si>
    <t>c4) Anticipo a Contratistas por Obras Públicas a Corto Plazo</t>
  </si>
  <si>
    <t>c5) Otros Derechos a Recibir Bienes o Servicios a Corto Plazo</t>
  </si>
  <si>
    <t>d.</t>
  </si>
  <si>
    <t>d1) Inventario de Mercancias para Venta</t>
  </si>
  <si>
    <t>d2) Inventario de Mercancias Terminadas</t>
  </si>
  <si>
    <t>d3) Inventario de Mercancias en Proceso de Elaboración</t>
  </si>
  <si>
    <t>d4) Inventario de Materia Primas, Materiales y Suministros para Producción</t>
  </si>
  <si>
    <t>d5) Bienes en Tránsito</t>
  </si>
  <si>
    <t>e.</t>
  </si>
  <si>
    <t>Inventarios</t>
  </si>
  <si>
    <t>Almacenes</t>
  </si>
  <si>
    <t>f.</t>
  </si>
  <si>
    <t xml:space="preserve">Estimación por Pérdida o Deterioro de Activos Circulantes </t>
  </si>
  <si>
    <t>f1) Estimaciones para Cuentas Incobrables por Derechos a Recibir Efectivo o Equivalentes</t>
  </si>
  <si>
    <t>f2) Estimación por Deterioro de Inventarios</t>
  </si>
  <si>
    <t xml:space="preserve">g. </t>
  </si>
  <si>
    <t>Otros Activos Circulantes</t>
  </si>
  <si>
    <t>g1) Valores en Garantía</t>
  </si>
  <si>
    <t>g2]) Bienes en Garantia</t>
  </si>
  <si>
    <t>g3) Bienes Derivados de Embargos, Decomisos, Aseguramiento y Dación en Pago</t>
  </si>
  <si>
    <t>g4) Adquisición con Fondos de Terceros</t>
  </si>
  <si>
    <t>IA.</t>
  </si>
  <si>
    <t>Total de Activos Circulantes</t>
  </si>
  <si>
    <t>PASIVO</t>
  </si>
  <si>
    <t>Activo No Circulante</t>
  </si>
  <si>
    <t>c.</t>
  </si>
  <si>
    <t>g.</t>
  </si>
  <si>
    <t>h.</t>
  </si>
  <si>
    <t>i.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</si>
  <si>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</si>
  <si>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</si>
  <si>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</si>
  <si>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</si>
  <si>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</si>
  <si>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</si>
  <si>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</si>
  <si>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</si>
  <si>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</si>
  <si>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IB.</t>
  </si>
  <si>
    <t>Total de Activos No Circulantes</t>
  </si>
  <si>
    <t>I.</t>
  </si>
  <si>
    <t>Total del Activo</t>
  </si>
  <si>
    <t>Formato 1                 Estado de Situación financiera Detallado- LDF</t>
  </si>
  <si>
    <t>Pasivo Circulante</t>
  </si>
  <si>
    <t xml:space="preserve">a. </t>
  </si>
  <si>
    <t>Cuentas por Pagar a Corto Plazo</t>
  </si>
  <si>
    <t>a1) Servicios Personales por Pagar a Corto Plazo</t>
  </si>
  <si>
    <t>a2) Proveedores por Pagar a Corto Plazo</t>
  </si>
  <si>
    <t>a3) Contratistas por Obras Publicas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</si>
  <si>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</si>
  <si>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</si>
  <si>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</si>
  <si>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</si>
  <si>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Ley de Ingresos por Pagar a Corto Plazo</t>
  </si>
  <si>
    <t>a9) Otras Cuentas por Pagar a Corto Plazo</t>
  </si>
  <si>
    <t xml:space="preserve">b. </t>
  </si>
  <si>
    <t>Documentos por Pagar a Corto Plazo</t>
  </si>
  <si>
    <t>b1) Documentos Comerciales por Pagar a Corto Plazo</t>
  </si>
  <si>
    <t>b2) Documentos con Contratistas por Obras Públicas por Pagar a Corto Plazo</t>
  </si>
  <si>
    <t>b3) Otros Documentos por Pagar a Corto Plazo</t>
  </si>
  <si>
    <t>Porción a Corto Plazo de la Deuda Pública a Largo Plazo</t>
  </si>
  <si>
    <t>c1) Porción a Corto Plazo de la Deuda Pública</t>
  </si>
  <si>
    <t>c2) Porción a Corto Plazo de Arrendamiento Financiero</t>
  </si>
  <si>
    <t xml:space="preserve">d. </t>
  </si>
  <si>
    <t>Titulos y Valores a Corto Plazo</t>
  </si>
  <si>
    <t xml:space="preserve">e. </t>
  </si>
  <si>
    <t>Pasivos Diferidos a Corto Plazo</t>
  </si>
  <si>
    <t>e1) Ingresos Cobrados por Adelantado a Corto Plazo</t>
  </si>
  <si>
    <t>e2) Intereses Cobrados por Adelantado a Corto Plazo</t>
  </si>
  <si>
    <t>e3) Otros Pasivos Diferidos a Corto Plazo</t>
  </si>
  <si>
    <t>Fondos y Bienes de Terceros en Garantia y/o Administración a Corto Plazo</t>
  </si>
  <si>
    <t>f1) Fondos en Garantia a Corto Plazo</t>
  </si>
  <si>
    <t xml:space="preserve">f2) Fondos en Administración a Corto Plazo </t>
  </si>
  <si>
    <t>f3) Fondos Contingentes a Corto Plazo</t>
  </si>
  <si>
    <t xml:space="preserve">f4) Fondos de Fideicomisos, Mandatos y Contratos Análogos a Corto Plazo </t>
  </si>
  <si>
    <t>f5) Otros Fondos de Terceros en Garantia y/o Administración a Corto Plazo</t>
  </si>
  <si>
    <t>f6) Valores y Bienes en Garantia a Corto Plazo</t>
  </si>
  <si>
    <t>Provisiones a Corto Plazo</t>
  </si>
  <si>
    <t>g1) Provisión para Demandas y Juicios a Corto Plazo</t>
  </si>
  <si>
    <t>g2) Provisión para Contingencias a Corto Plazo</t>
  </si>
  <si>
    <t>g3) Otras Provisiones a Corto Plazo</t>
  </si>
  <si>
    <t>Otros Pasivos a Corto Plazo</t>
  </si>
  <si>
    <t>h1) Ingresos por Reclasificar</t>
  </si>
  <si>
    <t xml:space="preserve">h2) Recaudación por Participar </t>
  </si>
  <si>
    <t>h3) Otros Pasivos Circulantes</t>
  </si>
  <si>
    <t>IIA.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</si>
  <si>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</si>
  <si>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</si>
  <si>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</si>
  <si>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</si>
  <si>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</si>
  <si>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</si>
  <si>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en Administración a Largo Plazo</t>
  </si>
  <si>
    <t>Provisiones a Largo Plazo</t>
  </si>
  <si>
    <t>IIB.</t>
  </si>
  <si>
    <t xml:space="preserve">Total de Pasivos No Circulantes </t>
  </si>
  <si>
    <t>II.</t>
  </si>
  <si>
    <t>Total de Pasivo</t>
  </si>
  <si>
    <t>HACIENDA PÚBLICA/PATRIMONIO</t>
  </si>
  <si>
    <t>IIIA.</t>
  </si>
  <si>
    <t>Hacienda Pública/Patrimonio Contribuido</t>
  </si>
  <si>
    <t>Aportaciones</t>
  </si>
  <si>
    <t>Donaciones de Capital</t>
  </si>
  <si>
    <t>Actualización de la Hacienda Pública/Patrimonio</t>
  </si>
  <si>
    <t>IIIB.</t>
  </si>
  <si>
    <t>Hacienda Pública/Patrimonio Generado</t>
  </si>
  <si>
    <t>Resultados del Ejercicio (Ahorro/Desahorro)</t>
  </si>
  <si>
    <t xml:space="preserve">Resultados de Ejercicios Anteriores </t>
  </si>
  <si>
    <t>Revalúos</t>
  </si>
  <si>
    <t>Reservas</t>
  </si>
  <si>
    <t>Rectificaciones de Resultados de Ejercicios Anteriores</t>
  </si>
  <si>
    <t>IIIC.</t>
  </si>
  <si>
    <t>Exceso o Insuficiencia en la Actualización de la Hacienda Pública/Patrimonio</t>
  </si>
  <si>
    <t>Resultado por Posición Monetaria</t>
  </si>
  <si>
    <t>Resultado por Tenencia de Activos no Monetarios</t>
  </si>
  <si>
    <t>III.</t>
  </si>
  <si>
    <t>Total Hacienda Pública/Patrimonio</t>
  </si>
  <si>
    <t>IV.</t>
  </si>
  <si>
    <t>Total de Pasivo y Hacienda Pública/Patrimonio</t>
  </si>
  <si>
    <t xml:space="preserve">Al 31 de marzo de 2018 y al 31 de diciembre de 2017 </t>
  </si>
  <si>
    <t>31 de marzo 2018</t>
  </si>
  <si>
    <t>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</si>
</sst>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1" fillId="0" borderId="3" xfId="0" applyFont="1" applyBorder="1"/>
    <xf numFmtId="0" fontId="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0" fillId="0" borderId="6" xfId="0" applyBorder="1"/>
    <xf numFmtId="0" fontId="1" fillId="0" borderId="5" xfId="0" applyFont="1" applyBorder="1" applyAlignment="1"/>
    <xf numFmtId="4" fontId="0" fillId="0" borderId="13" xfId="0" applyNumberFormat="1" applyBorder="1"/>
    <xf numFmtId="4" fontId="1" fillId="0" borderId="13" xfId="0" applyNumberFormat="1" applyFont="1" applyBorder="1"/>
    <xf numFmtId="0" fontId="1" fillId="0" borderId="13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tabSelected="1" topLeftCell="A10" workbookViewId="0">
      <selection activeCell="C70" sqref="C70"/>
    </sheetView>
  </sheetViews>
  <sheetFormatPr baseColWidth="10" defaultRowHeight="15" x14ac:dyDescent="0.25"/>
  <cols>
    <col min="1" max="1" width="3.28515625" customWidth="1"/>
    <col min="2" max="2" width="82" customWidth="1"/>
    <col min="3" max="3" width="17.5703125" customWidth="1"/>
    <col min="4" max="4" width="17.7109375" customWidth="1"/>
    <col min="5" max="5" width="4.42578125" customWidth="1"/>
    <col min="6" max="6" width="75.7109375" customWidth="1"/>
    <col min="7" max="7" width="17.5703125" customWidth="1"/>
    <col min="8" max="8" width="15.85546875" customWidth="1"/>
  </cols>
  <sheetData>
    <row r="1" spans="1:8" x14ac:dyDescent="0.25">
      <c r="B1" s="33" t="s">
        <v>0</v>
      </c>
      <c r="C1" s="33"/>
      <c r="D1" s="33"/>
      <c r="E1" s="33"/>
      <c r="F1" s="33"/>
      <c r="G1" s="33"/>
      <c r="H1" s="33"/>
    </row>
    <row r="2" spans="1:8" x14ac:dyDescent="0.25">
      <c r="B2" s="33" t="s">
        <v>1</v>
      </c>
      <c r="C2" s="33"/>
      <c r="D2" s="33"/>
      <c r="E2" s="33"/>
      <c r="F2" s="33"/>
      <c r="G2" s="33"/>
      <c r="H2" s="33"/>
    </row>
    <row r="4" spans="1:8" x14ac:dyDescent="0.25">
      <c r="B4" s="1" t="s">
        <v>73</v>
      </c>
    </row>
    <row r="6" spans="1:8" x14ac:dyDescent="0.25">
      <c r="A6" s="24" t="s">
        <v>2</v>
      </c>
      <c r="B6" s="25"/>
      <c r="C6" s="25"/>
      <c r="D6" s="25"/>
      <c r="E6" s="25"/>
      <c r="F6" s="25"/>
      <c r="G6" s="25"/>
      <c r="H6" s="26"/>
    </row>
    <row r="7" spans="1:8" x14ac:dyDescent="0.25">
      <c r="A7" s="27" t="s">
        <v>3</v>
      </c>
      <c r="B7" s="28"/>
      <c r="C7" s="28"/>
      <c r="D7" s="28"/>
      <c r="E7" s="28"/>
      <c r="F7" s="28"/>
      <c r="G7" s="28"/>
      <c r="H7" s="29"/>
    </row>
    <row r="8" spans="1:8" x14ac:dyDescent="0.25">
      <c r="A8" s="27" t="s">
        <v>150</v>
      </c>
      <c r="B8" s="28"/>
      <c r="C8" s="28"/>
      <c r="D8" s="28"/>
      <c r="E8" s="28"/>
      <c r="F8" s="28"/>
      <c r="G8" s="28"/>
      <c r="H8" s="29"/>
    </row>
    <row r="9" spans="1:8" x14ac:dyDescent="0.25">
      <c r="A9" s="30" t="s">
        <v>4</v>
      </c>
      <c r="B9" s="31"/>
      <c r="C9" s="31"/>
      <c r="D9" s="31"/>
      <c r="E9" s="31"/>
      <c r="F9" s="31"/>
      <c r="G9" s="31"/>
      <c r="H9" s="32"/>
    </row>
    <row r="10" spans="1:8" ht="37.5" customHeight="1" x14ac:dyDescent="0.25">
      <c r="A10" s="3" t="s">
        <v>5</v>
      </c>
      <c r="B10" s="2"/>
      <c r="C10" s="4" t="s">
        <v>151</v>
      </c>
      <c r="D10" s="5" t="s">
        <v>152</v>
      </c>
      <c r="E10" s="3" t="s">
        <v>5</v>
      </c>
      <c r="F10" s="6"/>
      <c r="G10" s="4" t="s">
        <v>151</v>
      </c>
      <c r="H10" s="5" t="s">
        <v>152</v>
      </c>
    </row>
    <row r="11" spans="1:8" x14ac:dyDescent="0.25">
      <c r="A11" s="14"/>
      <c r="B11" s="10" t="s">
        <v>6</v>
      </c>
      <c r="C11" s="7"/>
      <c r="D11" s="7"/>
      <c r="E11" s="14"/>
      <c r="F11" s="10" t="s">
        <v>54</v>
      </c>
      <c r="G11" s="7"/>
      <c r="H11" s="7"/>
    </row>
    <row r="12" spans="1:8" x14ac:dyDescent="0.25">
      <c r="A12" s="15"/>
      <c r="B12" s="11" t="s">
        <v>7</v>
      </c>
      <c r="C12" s="22"/>
      <c r="D12" s="8"/>
      <c r="E12" s="15"/>
      <c r="F12" s="11" t="s">
        <v>74</v>
      </c>
      <c r="G12" s="8"/>
      <c r="H12" s="8"/>
    </row>
    <row r="13" spans="1:8" x14ac:dyDescent="0.25">
      <c r="A13" s="16" t="s">
        <v>16</v>
      </c>
      <c r="B13" s="12" t="s">
        <v>15</v>
      </c>
      <c r="C13" s="22">
        <f>SUM(C14:C20)</f>
        <v>935174215.49000001</v>
      </c>
      <c r="D13" s="22">
        <f>SUM(D14:D20)</f>
        <v>909916941.85000002</v>
      </c>
      <c r="E13" s="16" t="s">
        <v>75</v>
      </c>
      <c r="F13" s="12" t="s">
        <v>76</v>
      </c>
      <c r="G13" s="22">
        <f>SUM(G14:G22)</f>
        <v>21795652.91</v>
      </c>
      <c r="H13" s="22">
        <f>SUM(H14:H22)</f>
        <v>57193014.730000004</v>
      </c>
    </row>
    <row r="14" spans="1:8" x14ac:dyDescent="0.25">
      <c r="A14" s="15"/>
      <c r="B14" s="12" t="s">
        <v>8</v>
      </c>
      <c r="C14" s="21">
        <v>762500</v>
      </c>
      <c r="D14" s="21">
        <v>680000</v>
      </c>
      <c r="E14" s="16"/>
      <c r="F14" s="12" t="s">
        <v>77</v>
      </c>
      <c r="G14" s="21">
        <v>4536798.3600000003</v>
      </c>
      <c r="H14" s="21">
        <v>248956.54</v>
      </c>
    </row>
    <row r="15" spans="1:8" x14ac:dyDescent="0.25">
      <c r="A15" s="15"/>
      <c r="B15" s="12" t="s">
        <v>9</v>
      </c>
      <c r="C15" s="21">
        <v>259754393</v>
      </c>
      <c r="D15" s="21">
        <v>247726358.00999999</v>
      </c>
      <c r="E15" s="16"/>
      <c r="F15" s="12" t="s">
        <v>78</v>
      </c>
      <c r="G15" s="21">
        <v>964877.95</v>
      </c>
      <c r="H15" s="21">
        <v>627820.21</v>
      </c>
    </row>
    <row r="16" spans="1:8" x14ac:dyDescent="0.25">
      <c r="A16" s="15"/>
      <c r="B16" s="12" t="s">
        <v>10</v>
      </c>
      <c r="C16" s="21">
        <v>0</v>
      </c>
      <c r="D16" s="21">
        <v>0</v>
      </c>
      <c r="E16" s="16"/>
      <c r="F16" s="12" t="s">
        <v>79</v>
      </c>
      <c r="G16" s="21">
        <v>5707313.1600000001</v>
      </c>
      <c r="H16" s="21">
        <v>40694098.240000002</v>
      </c>
    </row>
    <row r="17" spans="1:8" x14ac:dyDescent="0.25">
      <c r="A17" s="15"/>
      <c r="B17" s="12" t="s">
        <v>11</v>
      </c>
      <c r="C17" s="21">
        <v>0</v>
      </c>
      <c r="D17" s="21">
        <v>0</v>
      </c>
      <c r="E17" s="16"/>
      <c r="F17" s="12" t="s">
        <v>80</v>
      </c>
      <c r="G17" s="21">
        <v>0</v>
      </c>
      <c r="H17" s="21">
        <v>0</v>
      </c>
    </row>
    <row r="18" spans="1:8" x14ac:dyDescent="0.25">
      <c r="A18" s="15"/>
      <c r="B18" s="12" t="s">
        <v>12</v>
      </c>
      <c r="C18" s="21">
        <v>0</v>
      </c>
      <c r="D18" s="21">
        <v>0</v>
      </c>
      <c r="E18" s="16"/>
      <c r="F18" s="12" t="s">
        <v>81</v>
      </c>
      <c r="G18" s="21">
        <v>0</v>
      </c>
      <c r="H18" s="21">
        <v>0</v>
      </c>
    </row>
    <row r="19" spans="1:8" x14ac:dyDescent="0.25">
      <c r="A19" s="15"/>
      <c r="B19" s="12" t="s">
        <v>13</v>
      </c>
      <c r="C19" s="21">
        <v>719593.11</v>
      </c>
      <c r="D19" s="21">
        <v>719593.11</v>
      </c>
      <c r="E19" s="16"/>
      <c r="F19" s="12" t="s">
        <v>82</v>
      </c>
      <c r="G19" s="21">
        <v>0</v>
      </c>
      <c r="H19" s="21">
        <v>0</v>
      </c>
    </row>
    <row r="20" spans="1:8" x14ac:dyDescent="0.25">
      <c r="A20" s="15"/>
      <c r="B20" s="12" t="s">
        <v>14</v>
      </c>
      <c r="C20" s="21">
        <v>673937729.38</v>
      </c>
      <c r="D20" s="21">
        <v>660790990.73000002</v>
      </c>
      <c r="E20" s="16"/>
      <c r="F20" s="12" t="s">
        <v>83</v>
      </c>
      <c r="G20" s="21">
        <v>2557038.36</v>
      </c>
      <c r="H20" s="21">
        <v>7326579.6399999997</v>
      </c>
    </row>
    <row r="21" spans="1:8" x14ac:dyDescent="0.25">
      <c r="A21" s="15"/>
      <c r="B21" s="12"/>
      <c r="C21" s="8"/>
      <c r="D21" s="8"/>
      <c r="E21" s="16"/>
      <c r="F21" s="12" t="s">
        <v>84</v>
      </c>
      <c r="G21" s="21">
        <v>0</v>
      </c>
      <c r="H21" s="21">
        <v>0</v>
      </c>
    </row>
    <row r="22" spans="1:8" x14ac:dyDescent="0.25">
      <c r="A22" s="16" t="s">
        <v>17</v>
      </c>
      <c r="B22" s="12" t="s">
        <v>18</v>
      </c>
      <c r="C22" s="22">
        <f>SUM(C23:C29)</f>
        <v>53446608.129999995</v>
      </c>
      <c r="D22" s="22">
        <f>SUM(D23:D29)</f>
        <v>10804933.66</v>
      </c>
      <c r="E22" s="16"/>
      <c r="F22" s="12" t="s">
        <v>85</v>
      </c>
      <c r="G22" s="21">
        <v>8029625.0800000001</v>
      </c>
      <c r="H22" s="21">
        <v>8295560.0999999996</v>
      </c>
    </row>
    <row r="23" spans="1:8" x14ac:dyDescent="0.25">
      <c r="A23" s="15"/>
      <c r="B23" s="12" t="s">
        <v>19</v>
      </c>
      <c r="C23" s="21">
        <v>0</v>
      </c>
      <c r="D23" s="21">
        <v>0</v>
      </c>
      <c r="E23" s="16"/>
      <c r="F23" s="12"/>
      <c r="G23" s="8"/>
      <c r="H23" s="8"/>
    </row>
    <row r="24" spans="1:8" x14ac:dyDescent="0.25">
      <c r="A24" s="15"/>
      <c r="B24" s="12" t="s">
        <v>20</v>
      </c>
      <c r="C24" s="21">
        <v>51021668.649999999</v>
      </c>
      <c r="D24" s="21">
        <v>6417444.0899999999</v>
      </c>
      <c r="E24" s="16" t="s">
        <v>86</v>
      </c>
      <c r="F24" s="12" t="s">
        <v>87</v>
      </c>
      <c r="G24" s="22">
        <f>SUM(G25:G27)</f>
        <v>0</v>
      </c>
      <c r="H24" s="22">
        <f>SUM(H25:H27)</f>
        <v>0</v>
      </c>
    </row>
    <row r="25" spans="1:8" x14ac:dyDescent="0.25">
      <c r="A25" s="15"/>
      <c r="B25" s="12" t="s">
        <v>21</v>
      </c>
      <c r="C25" s="21">
        <v>2424939.48</v>
      </c>
      <c r="D25" s="21">
        <v>4387489.57</v>
      </c>
      <c r="E25" s="16"/>
      <c r="F25" s="12" t="s">
        <v>88</v>
      </c>
      <c r="G25" s="21">
        <v>0</v>
      </c>
      <c r="H25" s="21">
        <v>0</v>
      </c>
    </row>
    <row r="26" spans="1:8" x14ac:dyDescent="0.25">
      <c r="A26" s="15"/>
      <c r="B26" s="12" t="s">
        <v>22</v>
      </c>
      <c r="C26" s="21">
        <v>0</v>
      </c>
      <c r="D26" s="21">
        <v>0</v>
      </c>
      <c r="E26" s="16"/>
      <c r="F26" s="12" t="s">
        <v>89</v>
      </c>
      <c r="G26" s="21">
        <v>0</v>
      </c>
      <c r="H26" s="21">
        <v>0</v>
      </c>
    </row>
    <row r="27" spans="1:8" x14ac:dyDescent="0.25">
      <c r="A27" s="15"/>
      <c r="B27" s="12" t="s">
        <v>23</v>
      </c>
      <c r="C27" s="21">
        <v>0</v>
      </c>
      <c r="D27" s="21">
        <v>0</v>
      </c>
      <c r="E27" s="16"/>
      <c r="F27" s="12" t="s">
        <v>90</v>
      </c>
      <c r="G27" s="21">
        <v>0</v>
      </c>
      <c r="H27" s="21">
        <v>0</v>
      </c>
    </row>
    <row r="28" spans="1:8" x14ac:dyDescent="0.25">
      <c r="A28" s="15"/>
      <c r="B28" s="12" t="s">
        <v>24</v>
      </c>
      <c r="C28" s="21">
        <v>0</v>
      </c>
      <c r="D28" s="21">
        <v>0</v>
      </c>
      <c r="E28" s="16"/>
      <c r="F28" s="12"/>
      <c r="G28" s="8"/>
      <c r="H28" s="8"/>
    </row>
    <row r="29" spans="1:8" x14ac:dyDescent="0.25">
      <c r="A29" s="15"/>
      <c r="B29" s="12" t="s">
        <v>25</v>
      </c>
      <c r="C29" s="21">
        <v>0</v>
      </c>
      <c r="D29" s="21">
        <v>0</v>
      </c>
      <c r="E29" s="16" t="s">
        <v>26</v>
      </c>
      <c r="F29" s="12" t="s">
        <v>91</v>
      </c>
      <c r="G29" s="22">
        <f>SUM(G30:G31)</f>
        <v>0</v>
      </c>
      <c r="H29" s="22">
        <f>SUM(H30:H31)</f>
        <v>0</v>
      </c>
    </row>
    <row r="30" spans="1:8" x14ac:dyDescent="0.25">
      <c r="A30" s="15"/>
      <c r="B30" s="12"/>
      <c r="C30" s="8"/>
      <c r="D30" s="8"/>
      <c r="E30" s="16"/>
      <c r="F30" s="12" t="s">
        <v>92</v>
      </c>
      <c r="G30" s="21">
        <v>0</v>
      </c>
      <c r="H30" s="21">
        <v>0</v>
      </c>
    </row>
    <row r="31" spans="1:8" x14ac:dyDescent="0.25">
      <c r="A31" s="16" t="s">
        <v>26</v>
      </c>
      <c r="B31" s="12" t="s">
        <v>27</v>
      </c>
      <c r="C31" s="22">
        <f>SUM(C32:C36)</f>
        <v>0</v>
      </c>
      <c r="D31" s="22">
        <f>SUM(D32:D36)</f>
        <v>0</v>
      </c>
      <c r="E31" s="16"/>
      <c r="F31" s="12" t="s">
        <v>93</v>
      </c>
      <c r="G31" s="21">
        <v>0</v>
      </c>
      <c r="H31" s="21">
        <v>0</v>
      </c>
    </row>
    <row r="32" spans="1:8" x14ac:dyDescent="0.25">
      <c r="A32" s="15"/>
      <c r="B32" s="12" t="s">
        <v>28</v>
      </c>
      <c r="C32" s="21">
        <v>0</v>
      </c>
      <c r="D32" s="21">
        <v>0</v>
      </c>
      <c r="E32" s="16"/>
      <c r="F32" s="12"/>
      <c r="G32" s="8"/>
      <c r="H32" s="8"/>
    </row>
    <row r="33" spans="1:8" x14ac:dyDescent="0.25">
      <c r="A33" s="15"/>
      <c r="B33" s="12" t="s">
        <v>30</v>
      </c>
      <c r="C33" s="21">
        <v>0</v>
      </c>
      <c r="D33" s="21">
        <v>0</v>
      </c>
      <c r="E33" s="16" t="s">
        <v>94</v>
      </c>
      <c r="F33" s="12" t="s">
        <v>95</v>
      </c>
      <c r="G33" s="22">
        <v>0</v>
      </c>
      <c r="H33" s="22">
        <v>0</v>
      </c>
    </row>
    <row r="34" spans="1:8" x14ac:dyDescent="0.25">
      <c r="A34" s="15"/>
      <c r="B34" s="12" t="s">
        <v>29</v>
      </c>
      <c r="C34" s="21">
        <v>0</v>
      </c>
      <c r="D34" s="21">
        <v>0</v>
      </c>
      <c r="E34" s="15"/>
      <c r="F34" s="12"/>
      <c r="G34" s="8"/>
      <c r="H34" s="8"/>
    </row>
    <row r="35" spans="1:8" x14ac:dyDescent="0.25">
      <c r="A35" s="15"/>
      <c r="B35" s="12" t="s">
        <v>31</v>
      </c>
      <c r="C35" s="21">
        <v>0</v>
      </c>
      <c r="D35" s="21">
        <v>0</v>
      </c>
      <c r="E35" s="16" t="s">
        <v>96</v>
      </c>
      <c r="F35" s="12" t="s">
        <v>97</v>
      </c>
      <c r="G35" s="22">
        <f>SUM(G36:G38)</f>
        <v>39227560.18</v>
      </c>
      <c r="H35" s="22">
        <f>SUM(H36:H38)</f>
        <v>815128.52</v>
      </c>
    </row>
    <row r="36" spans="1:8" x14ac:dyDescent="0.25">
      <c r="A36" s="15"/>
      <c r="B36" s="12" t="s">
        <v>32</v>
      </c>
      <c r="C36" s="21">
        <v>0</v>
      </c>
      <c r="D36" s="21">
        <v>0</v>
      </c>
      <c r="E36" s="16"/>
      <c r="F36" s="12" t="s">
        <v>98</v>
      </c>
      <c r="G36" s="21">
        <v>39227560.18</v>
      </c>
      <c r="H36" s="21">
        <v>815128.52</v>
      </c>
    </row>
    <row r="37" spans="1:8" x14ac:dyDescent="0.25">
      <c r="A37" s="15"/>
      <c r="B37" s="12"/>
      <c r="C37" s="8"/>
      <c r="D37" s="8"/>
      <c r="E37" s="16"/>
      <c r="F37" s="12" t="s">
        <v>99</v>
      </c>
      <c r="G37" s="21">
        <v>0</v>
      </c>
      <c r="H37" s="21">
        <v>0</v>
      </c>
    </row>
    <row r="38" spans="1:8" x14ac:dyDescent="0.25">
      <c r="A38" s="16" t="s">
        <v>33</v>
      </c>
      <c r="B38" s="12" t="s">
        <v>40</v>
      </c>
      <c r="C38" s="22">
        <f>SUM(C39:C43)</f>
        <v>0</v>
      </c>
      <c r="D38" s="22">
        <f>SUM(D39:D43)</f>
        <v>0</v>
      </c>
      <c r="E38" s="16"/>
      <c r="F38" s="12" t="s">
        <v>100</v>
      </c>
      <c r="G38" s="21">
        <v>0</v>
      </c>
      <c r="H38" s="21">
        <v>0</v>
      </c>
    </row>
    <row r="39" spans="1:8" x14ac:dyDescent="0.25">
      <c r="A39" s="15"/>
      <c r="B39" s="12" t="s">
        <v>34</v>
      </c>
      <c r="C39" s="21">
        <v>0</v>
      </c>
      <c r="D39" s="21">
        <v>0</v>
      </c>
      <c r="E39" s="16"/>
      <c r="F39" s="12"/>
      <c r="G39" s="8"/>
      <c r="H39" s="8"/>
    </row>
    <row r="40" spans="1:8" x14ac:dyDescent="0.25">
      <c r="A40" s="15"/>
      <c r="B40" s="12" t="s">
        <v>35</v>
      </c>
      <c r="C40" s="21">
        <v>0</v>
      </c>
      <c r="D40" s="21">
        <v>0</v>
      </c>
      <c r="E40" s="16" t="s">
        <v>42</v>
      </c>
      <c r="F40" s="12" t="s">
        <v>101</v>
      </c>
      <c r="G40" s="22">
        <f>SUM(G41:G46)</f>
        <v>0</v>
      </c>
      <c r="H40" s="22">
        <f>SUM(H41:H46)</f>
        <v>0</v>
      </c>
    </row>
    <row r="41" spans="1:8" x14ac:dyDescent="0.25">
      <c r="A41" s="15"/>
      <c r="B41" s="12" t="s">
        <v>36</v>
      </c>
      <c r="C41" s="21">
        <v>0</v>
      </c>
      <c r="D41" s="21">
        <v>0</v>
      </c>
      <c r="E41" s="15"/>
      <c r="F41" s="12" t="s">
        <v>102</v>
      </c>
      <c r="G41" s="21">
        <v>0</v>
      </c>
      <c r="H41" s="21">
        <v>0</v>
      </c>
    </row>
    <row r="42" spans="1:8" x14ac:dyDescent="0.25">
      <c r="A42" s="15"/>
      <c r="B42" s="12" t="s">
        <v>37</v>
      </c>
      <c r="C42" s="21">
        <v>0</v>
      </c>
      <c r="D42" s="21">
        <v>0</v>
      </c>
      <c r="E42" s="15"/>
      <c r="F42" s="12" t="s">
        <v>103</v>
      </c>
      <c r="G42" s="21">
        <v>0</v>
      </c>
      <c r="H42" s="21">
        <v>0</v>
      </c>
    </row>
    <row r="43" spans="1:8" x14ac:dyDescent="0.25">
      <c r="A43" s="15"/>
      <c r="B43" s="12" t="s">
        <v>38</v>
      </c>
      <c r="C43" s="21">
        <v>0</v>
      </c>
      <c r="D43" s="21">
        <v>0</v>
      </c>
      <c r="E43" s="15"/>
      <c r="F43" s="12" t="s">
        <v>104</v>
      </c>
      <c r="G43" s="21">
        <v>0</v>
      </c>
      <c r="H43" s="21">
        <v>0</v>
      </c>
    </row>
    <row r="44" spans="1:8" x14ac:dyDescent="0.25">
      <c r="A44" s="15"/>
      <c r="B44" s="12"/>
      <c r="C44" s="8"/>
      <c r="D44" s="8"/>
      <c r="E44" s="15"/>
      <c r="F44" s="12" t="s">
        <v>105</v>
      </c>
      <c r="G44" s="21">
        <v>0</v>
      </c>
      <c r="H44" s="21">
        <v>0</v>
      </c>
    </row>
    <row r="45" spans="1:8" x14ac:dyDescent="0.25">
      <c r="A45" s="16" t="s">
        <v>39</v>
      </c>
      <c r="B45" s="12" t="s">
        <v>41</v>
      </c>
      <c r="C45" s="22">
        <v>0</v>
      </c>
      <c r="D45" s="22">
        <v>0</v>
      </c>
      <c r="E45" s="15"/>
      <c r="F45" s="12" t="s">
        <v>106</v>
      </c>
      <c r="G45" s="21">
        <v>0</v>
      </c>
      <c r="H45" s="21">
        <v>0</v>
      </c>
    </row>
    <row r="46" spans="1:8" x14ac:dyDescent="0.25">
      <c r="A46" s="15"/>
      <c r="B46" s="12"/>
      <c r="C46" s="8"/>
      <c r="D46" s="8"/>
      <c r="E46" s="15"/>
      <c r="F46" s="12" t="s">
        <v>107</v>
      </c>
      <c r="G46" s="21">
        <v>0</v>
      </c>
      <c r="H46" s="21">
        <v>0</v>
      </c>
    </row>
    <row r="47" spans="1:8" x14ac:dyDescent="0.25">
      <c r="A47" s="16" t="s">
        <v>42</v>
      </c>
      <c r="B47" s="12" t="s">
        <v>43</v>
      </c>
      <c r="C47" s="22">
        <f>SUM(C48:C49)</f>
        <v>0</v>
      </c>
      <c r="D47" s="22">
        <f>SUM(D48:D49)</f>
        <v>0</v>
      </c>
      <c r="E47" s="15"/>
      <c r="F47" s="12"/>
      <c r="G47" s="8"/>
      <c r="H47" s="8"/>
    </row>
    <row r="48" spans="1:8" x14ac:dyDescent="0.25">
      <c r="A48" s="15"/>
      <c r="B48" s="12" t="s">
        <v>44</v>
      </c>
      <c r="C48" s="21">
        <v>0</v>
      </c>
      <c r="D48" s="21">
        <v>0</v>
      </c>
      <c r="E48" s="16" t="s">
        <v>57</v>
      </c>
      <c r="F48" s="12" t="s">
        <v>108</v>
      </c>
      <c r="G48" s="22">
        <f>SUM(G49:G51)</f>
        <v>0</v>
      </c>
      <c r="H48" s="22">
        <f>SUM(H49:H51)</f>
        <v>0</v>
      </c>
    </row>
    <row r="49" spans="1:8" x14ac:dyDescent="0.25">
      <c r="A49" s="15"/>
      <c r="B49" s="12" t="s">
        <v>45</v>
      </c>
      <c r="C49" s="21">
        <v>0</v>
      </c>
      <c r="D49" s="21">
        <v>0</v>
      </c>
      <c r="E49" s="15"/>
      <c r="F49" s="12" t="s">
        <v>109</v>
      </c>
      <c r="G49" s="21">
        <v>0</v>
      </c>
      <c r="H49" s="21">
        <v>0</v>
      </c>
    </row>
    <row r="50" spans="1:8" x14ac:dyDescent="0.25">
      <c r="A50" s="15"/>
      <c r="B50" s="12"/>
      <c r="C50" s="8"/>
      <c r="D50" s="8"/>
      <c r="E50" s="15"/>
      <c r="F50" s="12" t="s">
        <v>110</v>
      </c>
      <c r="G50" s="21">
        <v>0</v>
      </c>
      <c r="H50" s="21">
        <v>0</v>
      </c>
    </row>
    <row r="51" spans="1:8" x14ac:dyDescent="0.25">
      <c r="A51" s="16" t="s">
        <v>46</v>
      </c>
      <c r="B51" s="12" t="s">
        <v>47</v>
      </c>
      <c r="C51" s="22">
        <f>SUM(C52:C55)</f>
        <v>0</v>
      </c>
      <c r="D51" s="22">
        <f>SUM(D52:D55)</f>
        <v>0</v>
      </c>
      <c r="E51" s="15"/>
      <c r="F51" s="12" t="s">
        <v>111</v>
      </c>
      <c r="G51" s="21">
        <v>0</v>
      </c>
      <c r="H51" s="21">
        <v>0</v>
      </c>
    </row>
    <row r="52" spans="1:8" x14ac:dyDescent="0.25">
      <c r="A52" s="15"/>
      <c r="B52" s="12" t="s">
        <v>48</v>
      </c>
      <c r="C52" s="21">
        <v>0</v>
      </c>
      <c r="D52" s="21">
        <v>0</v>
      </c>
      <c r="E52" s="15"/>
      <c r="F52" s="12"/>
      <c r="G52" s="8"/>
      <c r="H52" s="8"/>
    </row>
    <row r="53" spans="1:8" x14ac:dyDescent="0.25">
      <c r="A53" s="15"/>
      <c r="B53" s="12" t="s">
        <v>49</v>
      </c>
      <c r="C53" s="21">
        <v>0</v>
      </c>
      <c r="D53" s="21">
        <v>0</v>
      </c>
      <c r="E53" s="16" t="s">
        <v>58</v>
      </c>
      <c r="F53" s="12" t="s">
        <v>112</v>
      </c>
      <c r="G53" s="22">
        <f>SUM(G54:G56)</f>
        <v>0</v>
      </c>
      <c r="H53" s="22">
        <f>SUM(H54:H56)</f>
        <v>0</v>
      </c>
    </row>
    <row r="54" spans="1:8" x14ac:dyDescent="0.25">
      <c r="A54" s="15"/>
      <c r="B54" s="12" t="s">
        <v>50</v>
      </c>
      <c r="C54" s="21">
        <v>0</v>
      </c>
      <c r="D54" s="21">
        <v>0</v>
      </c>
      <c r="E54" s="15"/>
      <c r="F54" s="12" t="s">
        <v>113</v>
      </c>
      <c r="G54" s="21">
        <v>0</v>
      </c>
      <c r="H54" s="21">
        <v>0</v>
      </c>
    </row>
    <row r="55" spans="1:8" x14ac:dyDescent="0.25">
      <c r="A55" s="15"/>
      <c r="B55" s="12" t="s">
        <v>51</v>
      </c>
      <c r="C55" s="21">
        <v>0</v>
      </c>
      <c r="D55" s="21">
        <v>0</v>
      </c>
      <c r="E55" s="15"/>
      <c r="F55" s="12" t="s">
        <v>114</v>
      </c>
      <c r="G55" s="21">
        <v>0</v>
      </c>
      <c r="H55" s="21">
        <v>0</v>
      </c>
    </row>
    <row r="56" spans="1:8" x14ac:dyDescent="0.25">
      <c r="A56" s="15"/>
      <c r="B56" s="12"/>
      <c r="C56" s="8"/>
      <c r="D56" s="8"/>
      <c r="E56" s="15"/>
      <c r="F56" s="12" t="s">
        <v>115</v>
      </c>
      <c r="G56" s="21">
        <v>0</v>
      </c>
      <c r="H56" s="21">
        <v>0</v>
      </c>
    </row>
    <row r="57" spans="1:8" x14ac:dyDescent="0.25">
      <c r="A57" s="17" t="s">
        <v>52</v>
      </c>
      <c r="B57" s="11" t="s">
        <v>53</v>
      </c>
      <c r="C57" s="22">
        <f>+C51+C47+C45+C38+C31+C22+C13</f>
        <v>988620823.62</v>
      </c>
      <c r="D57" s="22">
        <f>+D51+D47+D45+D38+D31+D22+D13</f>
        <v>920721875.50999999</v>
      </c>
      <c r="E57" s="15"/>
      <c r="F57" s="12"/>
      <c r="G57" s="8"/>
      <c r="H57" s="8"/>
    </row>
    <row r="58" spans="1:8" x14ac:dyDescent="0.25">
      <c r="A58" s="15"/>
      <c r="B58" s="12"/>
      <c r="C58" s="23"/>
      <c r="D58" s="8"/>
      <c r="E58" s="17" t="s">
        <v>116</v>
      </c>
      <c r="F58" s="11" t="s">
        <v>117</v>
      </c>
      <c r="G58" s="22">
        <f>+G53+G48+G40+G35+G29+G24+G13</f>
        <v>61023213.090000004</v>
      </c>
      <c r="H58" s="22">
        <f>+H53+H48+H40+H35+H29+H24+H13</f>
        <v>58008143.250000007</v>
      </c>
    </row>
    <row r="59" spans="1:8" x14ac:dyDescent="0.25">
      <c r="A59" s="15"/>
      <c r="B59" s="11" t="s">
        <v>55</v>
      </c>
      <c r="C59" s="8"/>
      <c r="D59" s="8"/>
      <c r="E59" s="15"/>
      <c r="F59" s="12"/>
      <c r="G59" s="8"/>
      <c r="H59" s="8"/>
    </row>
    <row r="60" spans="1:8" x14ac:dyDescent="0.25">
      <c r="A60" s="16" t="s">
        <v>16</v>
      </c>
      <c r="B60" s="12" t="s">
        <v>60</v>
      </c>
      <c r="C60" s="21">
        <v>0</v>
      </c>
      <c r="D60" s="21">
        <v>0</v>
      </c>
      <c r="E60" s="15"/>
      <c r="F60" s="11" t="s">
        <v>118</v>
      </c>
      <c r="G60" s="8"/>
      <c r="H60" s="8"/>
    </row>
    <row r="61" spans="1:8" x14ac:dyDescent="0.25">
      <c r="A61" s="16" t="s">
        <v>17</v>
      </c>
      <c r="B61" s="12" t="s">
        <v>61</v>
      </c>
      <c r="C61" s="21">
        <v>0</v>
      </c>
      <c r="D61" s="21">
        <v>0</v>
      </c>
      <c r="E61" s="16" t="s">
        <v>16</v>
      </c>
      <c r="F61" s="12" t="s">
        <v>119</v>
      </c>
      <c r="G61" s="21">
        <v>0</v>
      </c>
      <c r="H61" s="21">
        <v>0</v>
      </c>
    </row>
    <row r="62" spans="1:8" x14ac:dyDescent="0.25">
      <c r="A62" s="16" t="s">
        <v>56</v>
      </c>
      <c r="B62" s="12" t="s">
        <v>62</v>
      </c>
      <c r="C62" s="21">
        <v>542472700.13999999</v>
      </c>
      <c r="D62" s="21">
        <v>577289476.71000004</v>
      </c>
      <c r="E62" s="16" t="s">
        <v>17</v>
      </c>
      <c r="F62" s="12" t="s">
        <v>120</v>
      </c>
      <c r="G62" s="21">
        <v>0</v>
      </c>
      <c r="H62" s="21">
        <v>0</v>
      </c>
    </row>
    <row r="63" spans="1:8" x14ac:dyDescent="0.25">
      <c r="A63" s="16" t="s">
        <v>33</v>
      </c>
      <c r="B63" s="12" t="s">
        <v>63</v>
      </c>
      <c r="C63" s="21">
        <v>147814848.44</v>
      </c>
      <c r="D63" s="21">
        <v>147514827.69</v>
      </c>
      <c r="E63" s="16" t="s">
        <v>56</v>
      </c>
      <c r="F63" s="12" t="s">
        <v>121</v>
      </c>
      <c r="G63" s="21">
        <v>0</v>
      </c>
      <c r="H63" s="21">
        <v>0</v>
      </c>
    </row>
    <row r="64" spans="1:8" x14ac:dyDescent="0.25">
      <c r="A64" s="16" t="s">
        <v>39</v>
      </c>
      <c r="B64" s="12" t="s">
        <v>64</v>
      </c>
      <c r="C64" s="21">
        <v>4411016.59</v>
      </c>
      <c r="D64" s="21">
        <v>4411016.59</v>
      </c>
      <c r="E64" s="16" t="s">
        <v>33</v>
      </c>
      <c r="F64" s="12" t="s">
        <v>122</v>
      </c>
      <c r="G64" s="21">
        <v>0</v>
      </c>
      <c r="H64" s="21">
        <v>0</v>
      </c>
    </row>
    <row r="65" spans="1:8" x14ac:dyDescent="0.25">
      <c r="A65" s="16" t="s">
        <v>42</v>
      </c>
      <c r="B65" s="12" t="s">
        <v>65</v>
      </c>
      <c r="C65" s="21">
        <v>-119027400.27</v>
      </c>
      <c r="D65" s="21">
        <v>-116254893.23</v>
      </c>
      <c r="E65" s="16" t="s">
        <v>39</v>
      </c>
      <c r="F65" s="12" t="s">
        <v>123</v>
      </c>
      <c r="G65" s="21">
        <v>0</v>
      </c>
      <c r="H65" s="21">
        <v>0</v>
      </c>
    </row>
    <row r="66" spans="1:8" x14ac:dyDescent="0.25">
      <c r="A66" s="16" t="s">
        <v>57</v>
      </c>
      <c r="B66" s="12" t="s">
        <v>66</v>
      </c>
      <c r="C66" s="21">
        <v>7178452.9699999997</v>
      </c>
      <c r="D66" s="21">
        <v>14471994.91</v>
      </c>
      <c r="E66" s="16" t="s">
        <v>42</v>
      </c>
      <c r="F66" s="12" t="s">
        <v>124</v>
      </c>
      <c r="G66" s="21">
        <v>31771787.75</v>
      </c>
      <c r="H66" s="21">
        <v>32804305.27</v>
      </c>
    </row>
    <row r="67" spans="1:8" x14ac:dyDescent="0.25">
      <c r="A67" s="16" t="s">
        <v>58</v>
      </c>
      <c r="B67" s="12" t="s">
        <v>67</v>
      </c>
      <c r="C67" s="21">
        <v>0</v>
      </c>
      <c r="D67" s="21">
        <v>0</v>
      </c>
      <c r="E67" s="15"/>
      <c r="F67" s="12"/>
      <c r="G67" s="8"/>
      <c r="H67" s="8"/>
    </row>
    <row r="68" spans="1:8" x14ac:dyDescent="0.25">
      <c r="A68" s="16" t="s">
        <v>59</v>
      </c>
      <c r="B68" s="12" t="s">
        <v>68</v>
      </c>
      <c r="C68" s="21">
        <v>0</v>
      </c>
      <c r="D68" s="21">
        <v>0</v>
      </c>
      <c r="E68" s="18" t="s">
        <v>125</v>
      </c>
      <c r="F68" s="20" t="s">
        <v>126</v>
      </c>
      <c r="G68" s="22">
        <f>+G66+G65+G64+G63+G62+G61</f>
        <v>31771787.75</v>
      </c>
      <c r="H68" s="22">
        <f>+H66+H65+H64+H63+H62+H61</f>
        <v>32804305.27</v>
      </c>
    </row>
    <row r="69" spans="1:8" x14ac:dyDescent="0.25">
      <c r="A69" s="15"/>
      <c r="B69" s="12"/>
      <c r="C69" s="8"/>
      <c r="D69" s="8"/>
      <c r="E69" s="15"/>
      <c r="F69" s="12"/>
      <c r="G69" s="8"/>
      <c r="H69" s="8"/>
    </row>
    <row r="70" spans="1:8" x14ac:dyDescent="0.25">
      <c r="A70" s="18" t="s">
        <v>69</v>
      </c>
      <c r="B70" s="11" t="s">
        <v>70</v>
      </c>
      <c r="C70" s="22">
        <f>SUM(C60:C68)</f>
        <v>582849617.87</v>
      </c>
      <c r="D70" s="22">
        <f>SUM(D60:D68)</f>
        <v>627432422.67000008</v>
      </c>
      <c r="E70" s="17" t="s">
        <v>127</v>
      </c>
      <c r="F70" s="11" t="s">
        <v>128</v>
      </c>
      <c r="G70" s="22">
        <f>+G68+G58</f>
        <v>92795000.840000004</v>
      </c>
      <c r="H70" s="22">
        <f>+H68+H58</f>
        <v>90812448.520000011</v>
      </c>
    </row>
    <row r="71" spans="1:8" x14ac:dyDescent="0.25">
      <c r="A71" s="15"/>
      <c r="B71" s="12"/>
      <c r="C71" s="8"/>
      <c r="D71" s="8"/>
      <c r="E71" s="15"/>
      <c r="F71" s="12"/>
      <c r="G71" s="8"/>
      <c r="H71" s="8"/>
    </row>
    <row r="72" spans="1:8" x14ac:dyDescent="0.25">
      <c r="A72" s="17" t="s">
        <v>71</v>
      </c>
      <c r="B72" s="11" t="s">
        <v>72</v>
      </c>
      <c r="C72" s="22">
        <f>+C70+C57</f>
        <v>1571470441.49</v>
      </c>
      <c r="D72" s="22">
        <f>+D70+D57</f>
        <v>1548154298.1800001</v>
      </c>
      <c r="E72" s="15"/>
      <c r="F72" s="12" t="s">
        <v>129</v>
      </c>
      <c r="G72" s="8"/>
      <c r="H72" s="8"/>
    </row>
    <row r="73" spans="1:8" x14ac:dyDescent="0.25">
      <c r="A73" s="15"/>
      <c r="B73" s="12"/>
      <c r="C73" s="8"/>
      <c r="D73" s="8"/>
      <c r="E73" s="15"/>
      <c r="F73" s="12"/>
      <c r="G73" s="8"/>
      <c r="H73" s="8"/>
    </row>
    <row r="74" spans="1:8" x14ac:dyDescent="0.25">
      <c r="A74" s="15"/>
      <c r="B74" s="12"/>
      <c r="C74" s="8"/>
      <c r="D74" s="8"/>
      <c r="E74" s="17" t="s">
        <v>130</v>
      </c>
      <c r="F74" s="11" t="s">
        <v>131</v>
      </c>
      <c r="G74" s="22">
        <f>SUM(G76:G78)</f>
        <v>28430726.049999997</v>
      </c>
      <c r="H74" s="22">
        <f>SUM(H76:H78)</f>
        <v>28430726.049999997</v>
      </c>
    </row>
    <row r="75" spans="1:8" x14ac:dyDescent="0.25">
      <c r="A75" s="15"/>
      <c r="B75" s="12"/>
      <c r="C75" s="8"/>
      <c r="D75" s="8"/>
      <c r="E75" s="15"/>
      <c r="F75" s="12"/>
      <c r="G75" s="8"/>
      <c r="H75" s="8"/>
    </row>
    <row r="76" spans="1:8" x14ac:dyDescent="0.25">
      <c r="A76" s="15"/>
      <c r="B76" s="12"/>
      <c r="C76" s="8"/>
      <c r="D76" s="8"/>
      <c r="E76" s="16" t="s">
        <v>16</v>
      </c>
      <c r="F76" s="12" t="s">
        <v>132</v>
      </c>
      <c r="G76" s="21">
        <v>11322294.24</v>
      </c>
      <c r="H76" s="21">
        <v>11322294.24</v>
      </c>
    </row>
    <row r="77" spans="1:8" x14ac:dyDescent="0.25">
      <c r="A77" s="15"/>
      <c r="B77" s="12"/>
      <c r="C77" s="8"/>
      <c r="D77" s="8"/>
      <c r="E77" s="16" t="s">
        <v>17</v>
      </c>
      <c r="F77" s="12" t="s">
        <v>133</v>
      </c>
      <c r="G77" s="21">
        <v>17108431.809999999</v>
      </c>
      <c r="H77" s="21">
        <v>17108431.809999999</v>
      </c>
    </row>
    <row r="78" spans="1:8" x14ac:dyDescent="0.25">
      <c r="A78" s="15"/>
      <c r="B78" s="12"/>
      <c r="C78" s="8"/>
      <c r="D78" s="8"/>
      <c r="E78" s="16" t="s">
        <v>56</v>
      </c>
      <c r="F78" s="12" t="s">
        <v>134</v>
      </c>
      <c r="G78" s="21">
        <v>0</v>
      </c>
      <c r="H78" s="21">
        <v>0</v>
      </c>
    </row>
    <row r="79" spans="1:8" x14ac:dyDescent="0.25">
      <c r="A79" s="15"/>
      <c r="B79" s="12"/>
      <c r="C79" s="8"/>
      <c r="D79" s="8"/>
      <c r="E79" s="16"/>
      <c r="F79" s="12"/>
      <c r="G79" s="8"/>
      <c r="H79" s="8"/>
    </row>
    <row r="80" spans="1:8" x14ac:dyDescent="0.25">
      <c r="A80" s="15"/>
      <c r="B80" s="12"/>
      <c r="C80" s="8"/>
      <c r="D80" s="8"/>
      <c r="E80" s="17" t="s">
        <v>135</v>
      </c>
      <c r="F80" s="11" t="s">
        <v>136</v>
      </c>
      <c r="G80" s="22">
        <f>SUM(G82:G86)</f>
        <v>1450244714.6000001</v>
      </c>
      <c r="H80" s="22">
        <f>SUM(H82:H86)</f>
        <v>1428911123.6099999</v>
      </c>
    </row>
    <row r="81" spans="1:8" x14ac:dyDescent="0.25">
      <c r="A81" s="15"/>
      <c r="B81" s="12"/>
      <c r="C81" s="8"/>
      <c r="D81" s="8"/>
      <c r="E81" s="15"/>
      <c r="F81" s="12"/>
      <c r="G81" s="8"/>
      <c r="H81" s="8"/>
    </row>
    <row r="82" spans="1:8" x14ac:dyDescent="0.25">
      <c r="A82" s="15"/>
      <c r="B82" s="12"/>
      <c r="C82" s="8"/>
      <c r="D82" s="8"/>
      <c r="E82" s="16" t="s">
        <v>16</v>
      </c>
      <c r="F82" s="12" t="s">
        <v>137</v>
      </c>
      <c r="G82" s="21">
        <v>30317275.77</v>
      </c>
      <c r="H82" s="21">
        <v>-129142235.41</v>
      </c>
    </row>
    <row r="83" spans="1:8" x14ac:dyDescent="0.25">
      <c r="A83" s="15"/>
      <c r="B83" s="12"/>
      <c r="C83" s="8"/>
      <c r="D83" s="8"/>
      <c r="E83" s="16" t="s">
        <v>17</v>
      </c>
      <c r="F83" s="12" t="s">
        <v>138</v>
      </c>
      <c r="G83" s="21">
        <v>1951118027.4300001</v>
      </c>
      <c r="H83" s="21">
        <v>2080260262.8399999</v>
      </c>
    </row>
    <row r="84" spans="1:8" x14ac:dyDescent="0.25">
      <c r="A84" s="15"/>
      <c r="B84" s="12"/>
      <c r="C84" s="8"/>
      <c r="D84" s="8"/>
      <c r="E84" s="16" t="s">
        <v>56</v>
      </c>
      <c r="F84" s="12" t="s">
        <v>139</v>
      </c>
      <c r="G84" s="21">
        <v>4424624.6500000004</v>
      </c>
      <c r="H84" s="21">
        <v>4424624.6500000004</v>
      </c>
    </row>
    <row r="85" spans="1:8" x14ac:dyDescent="0.25">
      <c r="A85" s="15"/>
      <c r="B85" s="12"/>
      <c r="C85" s="8"/>
      <c r="D85" s="8"/>
      <c r="E85" s="16" t="s">
        <v>33</v>
      </c>
      <c r="F85" s="12" t="s">
        <v>140</v>
      </c>
      <c r="G85" s="21">
        <v>0</v>
      </c>
      <c r="H85" s="21">
        <v>0</v>
      </c>
    </row>
    <row r="86" spans="1:8" x14ac:dyDescent="0.25">
      <c r="A86" s="15"/>
      <c r="B86" s="12"/>
      <c r="C86" s="8"/>
      <c r="D86" s="8"/>
      <c r="E86" s="16" t="s">
        <v>39</v>
      </c>
      <c r="F86" s="12" t="s">
        <v>141</v>
      </c>
      <c r="G86" s="21">
        <v>-535615213.25</v>
      </c>
      <c r="H86" s="21">
        <v>-526631528.47000003</v>
      </c>
    </row>
    <row r="87" spans="1:8" x14ac:dyDescent="0.25">
      <c r="A87" s="15"/>
      <c r="B87" s="12"/>
      <c r="C87" s="8"/>
      <c r="D87" s="8"/>
      <c r="E87" s="15"/>
      <c r="F87" s="12"/>
      <c r="G87" s="8"/>
      <c r="H87" s="8"/>
    </row>
    <row r="88" spans="1:8" x14ac:dyDescent="0.25">
      <c r="A88" s="15"/>
      <c r="B88" s="12"/>
      <c r="C88" s="8"/>
      <c r="D88" s="8"/>
      <c r="E88" s="18" t="s">
        <v>142</v>
      </c>
      <c r="F88" s="11" t="s">
        <v>143</v>
      </c>
      <c r="G88" s="22">
        <f>SUM(G89:G90)</f>
        <v>0</v>
      </c>
      <c r="H88" s="22">
        <f>SUM(H89:H90)</f>
        <v>0</v>
      </c>
    </row>
    <row r="89" spans="1:8" x14ac:dyDescent="0.25">
      <c r="A89" s="15"/>
      <c r="B89" s="12"/>
      <c r="C89" s="8"/>
      <c r="D89" s="8"/>
      <c r="E89" s="16" t="s">
        <v>16</v>
      </c>
      <c r="F89" s="12" t="s">
        <v>144</v>
      </c>
      <c r="G89" s="21">
        <v>0</v>
      </c>
      <c r="H89" s="21"/>
    </row>
    <row r="90" spans="1:8" x14ac:dyDescent="0.25">
      <c r="A90" s="15"/>
      <c r="B90" s="12"/>
      <c r="C90" s="8"/>
      <c r="D90" s="8"/>
      <c r="E90" s="16" t="s">
        <v>17</v>
      </c>
      <c r="F90" s="12" t="s">
        <v>145</v>
      </c>
      <c r="G90" s="21">
        <v>0</v>
      </c>
      <c r="H90" s="21"/>
    </row>
    <row r="91" spans="1:8" x14ac:dyDescent="0.25">
      <c r="A91" s="15"/>
      <c r="B91" s="12"/>
      <c r="C91" s="8"/>
      <c r="D91" s="8"/>
      <c r="E91" s="15"/>
      <c r="F91" s="12"/>
      <c r="G91" s="8"/>
      <c r="H91" s="8"/>
    </row>
    <row r="92" spans="1:8" x14ac:dyDescent="0.25">
      <c r="A92" s="15"/>
      <c r="B92" s="12"/>
      <c r="C92" s="8"/>
      <c r="D92" s="8"/>
      <c r="E92" s="17" t="s">
        <v>146</v>
      </c>
      <c r="F92" s="11" t="s">
        <v>147</v>
      </c>
      <c r="G92" s="22">
        <f>+G88+G80+G74</f>
        <v>1478675440.6500001</v>
      </c>
      <c r="H92" s="22">
        <f>+H88+H80+H74</f>
        <v>1457341849.6599998</v>
      </c>
    </row>
    <row r="93" spans="1:8" x14ac:dyDescent="0.25">
      <c r="A93" s="15"/>
      <c r="B93" s="12"/>
      <c r="C93" s="8"/>
      <c r="D93" s="8"/>
      <c r="E93" s="15"/>
      <c r="F93" s="12"/>
      <c r="G93" s="8"/>
      <c r="H93" s="8"/>
    </row>
    <row r="94" spans="1:8" x14ac:dyDescent="0.25">
      <c r="A94" s="15"/>
      <c r="B94" s="12"/>
      <c r="C94" s="8"/>
      <c r="D94" s="8"/>
      <c r="E94" s="17" t="s">
        <v>148</v>
      </c>
      <c r="F94" s="11" t="s">
        <v>149</v>
      </c>
      <c r="G94" s="22">
        <f>+G92+G70</f>
        <v>1571470441.49</v>
      </c>
      <c r="H94" s="22">
        <f>+H92+H70</f>
        <v>1548154298.1799998</v>
      </c>
    </row>
    <row r="95" spans="1:8" x14ac:dyDescent="0.25">
      <c r="A95" s="19"/>
      <c r="B95" s="13"/>
      <c r="C95" s="9"/>
      <c r="D95" s="9"/>
      <c r="E95" s="19"/>
      <c r="F95" s="13"/>
      <c r="G95" s="9"/>
      <c r="H95" s="9"/>
    </row>
  </sheetData>
  <mergeCells count="6">
    <mergeCell ref="A6:H6"/>
    <mergeCell ref="A7:H7"/>
    <mergeCell ref="A8:H8"/>
    <mergeCell ref="A9:H9"/>
    <mergeCell ref="B1:H1"/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Laura Nayerli Pacheco Casillas</cp:lastModifiedBy>
  <dcterms:created xsi:type="dcterms:W3CDTF">2017-03-14T17:13:58Z</dcterms:created>
  <dcterms:modified xsi:type="dcterms:W3CDTF">2018-07-25T22:25:06Z</dcterms:modified>
</cp:coreProperties>
</file>